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미디어팀(25~)\2. 포상\2. 포상보고\25년\2. 가이드북 및 계산기\"/>
    </mc:Choice>
  </mc:AlternateContent>
  <bookViews>
    <workbookView xWindow="600" yWindow="405" windowWidth="27795" windowHeight="12210"/>
  </bookViews>
  <sheets>
    <sheet name="에너지절감실적" sheetId="2" r:id="rId1"/>
    <sheet name="에너지 투자 및 사용실적" sheetId="3" r:id="rId2"/>
    <sheet name="원단위 개선율 계산" sheetId="1" r:id="rId3"/>
  </sheets>
  <calcPr calcId="162913"/>
</workbook>
</file>

<file path=xl/calcChain.xml><?xml version="1.0" encoding="utf-8"?>
<calcChain xmlns="http://schemas.openxmlformats.org/spreadsheetml/2006/main">
  <c r="I24" i="1" l="1"/>
  <c r="I23" i="1"/>
  <c r="I22" i="1"/>
  <c r="I20" i="1"/>
  <c r="I19" i="1"/>
  <c r="I18" i="1"/>
  <c r="I16" i="1"/>
  <c r="I15" i="1"/>
  <c r="I14" i="1"/>
  <c r="I12" i="1"/>
  <c r="I11" i="1"/>
  <c r="I10" i="1"/>
  <c r="F24" i="1"/>
  <c r="F23" i="1"/>
  <c r="F22" i="1"/>
  <c r="F20" i="1"/>
  <c r="F19" i="1"/>
  <c r="F18" i="1"/>
  <c r="F16" i="1"/>
  <c r="F15" i="1"/>
  <c r="F14" i="1"/>
  <c r="F12" i="1"/>
  <c r="F11" i="1"/>
  <c r="F10" i="1"/>
  <c r="F8" i="1"/>
  <c r="F7" i="1"/>
  <c r="J14" i="1" l="1"/>
  <c r="F6" i="1"/>
  <c r="F13" i="1"/>
  <c r="H9" i="1" l="1"/>
  <c r="H8" i="1"/>
  <c r="H7" i="1"/>
  <c r="F9" i="1"/>
  <c r="G9" i="1" s="1"/>
  <c r="G6" i="1" l="1"/>
  <c r="G7" i="1"/>
  <c r="H6" i="1"/>
  <c r="F5" i="3"/>
  <c r="C5" i="3"/>
  <c r="D13" i="2" l="1"/>
  <c r="E13" i="2"/>
  <c r="F13" i="2"/>
  <c r="G13" i="2"/>
  <c r="C13" i="2"/>
  <c r="B5" i="3" l="1"/>
  <c r="D5" i="3"/>
  <c r="E5" i="3"/>
  <c r="G4" i="3"/>
  <c r="G3" i="3"/>
  <c r="D9" i="2"/>
  <c r="D10" i="2" s="1"/>
  <c r="E9" i="2"/>
  <c r="E10" i="2" s="1"/>
  <c r="F9" i="2"/>
  <c r="F10" i="2" s="1"/>
  <c r="G9" i="2"/>
  <c r="G10" i="2" s="1"/>
  <c r="C9" i="2"/>
  <c r="C10" i="2" s="1"/>
  <c r="D5" i="2"/>
  <c r="D6" i="2" s="1"/>
  <c r="E5" i="2"/>
  <c r="E6" i="2" s="1"/>
  <c r="F5" i="2"/>
  <c r="F6" i="2" s="1"/>
  <c r="G5" i="2"/>
  <c r="G6" i="2" s="1"/>
  <c r="C5" i="2"/>
  <c r="C6" i="2" s="1"/>
  <c r="H7" i="2"/>
  <c r="H8" i="2"/>
  <c r="H11" i="2"/>
  <c r="H12" i="2"/>
  <c r="H13" i="2" l="1"/>
  <c r="G5" i="3"/>
  <c r="H10" i="2"/>
  <c r="H9" i="2"/>
  <c r="H5" i="2"/>
  <c r="H6" i="2"/>
  <c r="H15" i="1"/>
  <c r="F17" i="1" l="1"/>
  <c r="I21" i="1"/>
  <c r="H14" i="1"/>
  <c r="H16" i="1"/>
  <c r="H18" i="1"/>
  <c r="H22" i="1"/>
  <c r="I25" i="1"/>
  <c r="H11" i="1"/>
  <c r="H12" i="1"/>
  <c r="H19" i="1"/>
  <c r="H20" i="1"/>
  <c r="H23" i="1"/>
  <c r="H24" i="1"/>
  <c r="H25" i="1"/>
  <c r="H10" i="1"/>
  <c r="G8" i="1" l="1"/>
  <c r="H13" i="1"/>
  <c r="G10" i="1"/>
  <c r="F21" i="1"/>
  <c r="F25" i="1"/>
  <c r="G23" i="1" s="1"/>
  <c r="G12" i="1"/>
  <c r="G11" i="1"/>
  <c r="G13" i="1"/>
  <c r="J10" i="1" l="1"/>
  <c r="G17" i="1"/>
  <c r="H17" i="1"/>
  <c r="I17" i="1" s="1"/>
  <c r="G15" i="1"/>
  <c r="G16" i="1"/>
  <c r="G14" i="1"/>
  <c r="G19" i="1"/>
  <c r="G21" i="1"/>
  <c r="G18" i="1"/>
  <c r="G20" i="1"/>
  <c r="H21" i="1"/>
  <c r="G25" i="1"/>
  <c r="G22" i="1"/>
  <c r="G24" i="1"/>
  <c r="J22" i="1" l="1"/>
  <c r="J18" i="1"/>
  <c r="J26" i="1"/>
</calcChain>
</file>

<file path=xl/sharedStrings.xml><?xml version="1.0" encoding="utf-8"?>
<sst xmlns="http://schemas.openxmlformats.org/spreadsheetml/2006/main" count="46" uniqueCount="40">
  <si>
    <t>제품명</t>
  </si>
  <si>
    <t>에너지사용량</t>
  </si>
  <si>
    <t>가중평균 원단위 개선율(%)</t>
    <phoneticPr fontId="2" type="noConversion"/>
  </si>
  <si>
    <t>원단위개선율(%)</t>
    <phoneticPr fontId="2" type="noConversion"/>
  </si>
  <si>
    <t>에너지원단위
(에너지사용량 합계/생산량)</t>
    <phoneticPr fontId="2" type="noConversion"/>
  </si>
  <si>
    <t>사용량 비중</t>
    <phoneticPr fontId="2" type="noConversion"/>
  </si>
  <si>
    <t>생산량
(ton, ㎡, km, 개 등)</t>
    <phoneticPr fontId="2" type="noConversion"/>
  </si>
  <si>
    <r>
      <t>연료</t>
    </r>
    <r>
      <rPr>
        <b/>
        <sz val="11"/>
        <color rgb="FF000000"/>
        <rFont val="휴먼명조"/>
        <family val="3"/>
        <charset val="129"/>
      </rPr>
      <t>(TOE)</t>
    </r>
  </si>
  <si>
    <r>
      <t>전기</t>
    </r>
    <r>
      <rPr>
        <b/>
        <sz val="11"/>
        <color rgb="FF000000"/>
        <rFont val="휴먼명조"/>
        <family val="3"/>
        <charset val="129"/>
      </rPr>
      <t>(MWh)</t>
    </r>
  </si>
  <si>
    <r>
      <t>합계</t>
    </r>
    <r>
      <rPr>
        <b/>
        <sz val="11"/>
        <color rgb="FF000000"/>
        <rFont val="휴먼명조"/>
        <family val="3"/>
        <charset val="129"/>
      </rPr>
      <t>(TOE)</t>
    </r>
  </si>
  <si>
    <t xml:space="preserve">     구분
연도</t>
    <phoneticPr fontId="2" type="noConversion"/>
  </si>
  <si>
    <t>구분</t>
    <phoneticPr fontId="2" type="noConversion"/>
  </si>
  <si>
    <t>합계</t>
    <phoneticPr fontId="2" type="noConversion"/>
  </si>
  <si>
    <t>에너지사용량</t>
    <phoneticPr fontId="2" type="noConversion"/>
  </si>
  <si>
    <t>에너지절감량</t>
    <phoneticPr fontId="2" type="noConversion"/>
  </si>
  <si>
    <t>에너지비용절감액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</si>
  <si>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연료</t>
    </r>
    <r>
      <rPr>
        <sz val="11"/>
        <color theme="1"/>
        <rFont val="맑은 고딕"/>
        <family val="2"/>
        <charset val="129"/>
        <scheme val="minor"/>
      </rPr>
      <t>(TOE)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</si>
  <si>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2"/>
        <charset val="129"/>
        <scheme val="minor"/>
      </rPr>
      <t>(MWh)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</si>
  <si>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소계</t>
    </r>
    <r>
      <rPr>
        <sz val="11"/>
        <color theme="1"/>
        <rFont val="맑은 고딕"/>
        <family val="2"/>
        <charset val="129"/>
        <scheme val="minor"/>
      </rPr>
      <t>(연료+전기/TOE)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</si>
  <si>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연료</t>
    </r>
    <r>
      <rPr>
        <sz val="11"/>
        <color theme="1"/>
        <rFont val="맑은 고딕"/>
        <family val="2"/>
        <charset val="129"/>
        <scheme val="minor"/>
      </rPr>
      <t>(백만원)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</si>
  <si>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2"/>
        <charset val="129"/>
        <scheme val="minor"/>
      </rPr>
      <t>(백만원)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</si>
  <si>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소계</t>
    </r>
    <r>
      <rPr>
        <sz val="11"/>
        <color theme="1"/>
        <rFont val="맑은 고딕"/>
        <family val="2"/>
        <charset val="129"/>
        <scheme val="minor"/>
      </rPr>
      <t>(백만원)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</si>
  <si>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2"/>
        <charset val="129"/>
        <scheme val="minor"/>
      </rPr>
      <t>(TOE)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</si>
  <si>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전기</t>
    </r>
    <r>
      <rPr>
        <sz val="11"/>
        <color theme="1"/>
        <rFont val="맑은 고딕"/>
        <family val="3"/>
        <charset val="129"/>
        <scheme val="minor"/>
      </rPr>
      <t>(TOE)</t>
    </r>
    <phoneticPr fontId="2" type="noConversion"/>
  </si>
  <si>
    <t>빨간색 테두리</t>
    <phoneticPr fontId="2" type="noConversion"/>
  </si>
  <si>
    <t>파란색 테두리</t>
    <phoneticPr fontId="2" type="noConversion"/>
  </si>
  <si>
    <t>값 입력 후 자동계산(MWh → TOE환산)</t>
    <phoneticPr fontId="2" type="noConversion"/>
  </si>
  <si>
    <t>각 유종별 절감량 × 유종별 가격 직접 계산 후 입력</t>
    <phoneticPr fontId="2" type="noConversion"/>
  </si>
  <si>
    <t>회색 음영</t>
    <phoneticPr fontId="2" type="noConversion"/>
  </si>
  <si>
    <t>회색 음영의 수식은 수정 불가(수식 임의 조정 및 삭제 금지)</t>
    <phoneticPr fontId="2" type="noConversion"/>
  </si>
  <si>
    <t>에너지 절약시설 투자금액(백만원)</t>
    <phoneticPr fontId="2" type="noConversion"/>
  </si>
  <si>
    <t>에너지 사용금액(백만원)</t>
    <phoneticPr fontId="2" type="noConversion"/>
  </si>
  <si>
    <t>절약시설 투자율(%)</t>
    <phoneticPr fontId="2" type="noConversion"/>
  </si>
  <si>
    <t>빨간색 테두리</t>
    <phoneticPr fontId="2" type="noConversion"/>
  </si>
  <si>
    <t>빨간색 테두리 안에 값 입력 → 회색 음영 자동계산</t>
    <phoneticPr fontId="2" type="noConversion"/>
  </si>
  <si>
    <t>5개년 평균 원단위 개선율</t>
    <phoneticPr fontId="2" type="noConversion"/>
  </si>
  <si>
    <r>
      <t>&lt;5개년 평균 원단위 개선실적(원단위 개선율)계산기 이용 방법&gt;
1.</t>
    </r>
    <r>
      <rPr>
        <b/>
        <sz val="16"/>
        <color rgb="FFFF0000"/>
        <rFont val="맑은 고딕"/>
        <family val="3"/>
        <charset val="129"/>
        <scheme val="minor"/>
      </rPr>
      <t xml:space="preserve"> 빨간색</t>
    </r>
    <r>
      <rPr>
        <b/>
        <sz val="16"/>
        <color theme="1"/>
        <rFont val="맑은 고딕"/>
        <family val="3"/>
        <charset val="129"/>
        <scheme val="minor"/>
      </rPr>
      <t xml:space="preserve">으로 표시된 테두리에만 값을 입력
2. 값 입력시 숫자만 기입(~~개, ~~km등 문자 기입 금지)
3. 회색 음영의 수식은 수정 금지(수식 임의조작 및 삭제 금지)
4. 값 입력시 상단에 표기된 단위에 맞추어 기입
(전기(MWh)단위는 자동적으로 석유환산톤(TOE)단위로 변환되어 계산됨)
</t>
    </r>
    <phoneticPr fontId="2" type="noConversion"/>
  </si>
  <si>
    <t>에너지원단위 개선실적(효율향상 분야 공적서 P.4)</t>
    <phoneticPr fontId="2" type="noConversion"/>
  </si>
  <si>
    <t>에너지 절감실적(효율향상 분야 공적서)</t>
    <phoneticPr fontId="2" type="noConversion"/>
  </si>
  <si>
    <t>에너지 투자 및 사용 실적(효율향상 분야 공적서)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</si>
</sst>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"/>
    <numFmt numFmtId="177" formatCode="#,##0_);[Red]\(#,##0\)"/>
    <numFmt numFmtId="178" formatCode="#,##0_ "/>
    <numFmt numFmtId="179" formatCode="0.00_ "/>
  </numFmts>
  <fonts count="19" x14ac:knownFonts="1">
    <font>
      <sz val="11"/>
      <color theme="1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000000"/>
      <name val="휴먼명조"/>
      <family val="3"/>
      <charset val="129"/>
    </font>
    <font>
      <b/>
      <sz val="11"/>
      <color rgb="FF000000"/>
      <name val="맑은 고딕"/>
      <family val="3"/>
      <charset val="129"/>
      <scheme val="minor"/>
    </font>
    <font>
      <b/>
      <sz val="16"/>
      <color rgb="FF000000"/>
      <name val="휴먼명조"/>
      <family val="3"/>
      <charset val="129"/>
    </font>
    <font>
      <b/>
      <sz val="20"/>
      <color rgb="FF000000"/>
      <name val="휴먼명조"/>
      <family val="3"/>
      <charset val="129"/>
    </font>
    <font>
      <b/>
      <sz val="20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4"/>
      <name val="맑은 고딕"/>
      <family val="3"/>
      <charset val="129"/>
      <scheme val="major"/>
    </font>
    <font>
      <b/>
      <sz val="18"/>
      <color rgb="FFFF0000"/>
      <name val="휴먼명조"/>
      <family val="3"/>
      <charset val="129"/>
    </font>
    <font>
      <b/>
      <sz val="16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0"/>
      <color rgb="FF0000FF"/>
      <name val="휴먼명조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 diagonalDown="1">
      <left style="thin">
        <color rgb="FF000000"/>
      </left>
      <right/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/>
      <top/>
      <bottom/>
      <diagonal style="thin">
        <color rgb="FF000000"/>
      </diagonal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theme="1"/>
      </left>
      <right style="thin">
        <color rgb="FF000000"/>
      </right>
      <top style="thin">
        <color theme="1"/>
      </top>
      <bottom/>
      <diagonal/>
    </border>
    <border>
      <left style="thin">
        <color rgb="FF000000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theme="1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theme="1"/>
      </left>
      <right style="thin">
        <color theme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FF0000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0070C0"/>
      </left>
      <right style="thin">
        <color auto="1"/>
      </right>
      <top style="medium">
        <color rgb="FF0070C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70C0"/>
      </top>
      <bottom style="thin">
        <color auto="1"/>
      </bottom>
      <diagonal/>
    </border>
    <border>
      <left style="thin">
        <color auto="1"/>
      </left>
      <right style="medium">
        <color rgb="FF0070C0"/>
      </right>
      <top style="medium">
        <color rgb="FF0070C0"/>
      </top>
      <bottom style="thin">
        <color auto="1"/>
      </bottom>
      <diagonal/>
    </border>
    <border>
      <left style="medium">
        <color rgb="FF0070C0"/>
      </left>
      <right style="thin">
        <color auto="1"/>
      </right>
      <top style="thin">
        <color auto="1"/>
      </top>
      <bottom style="medium">
        <color rgb="FF007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70C0"/>
      </bottom>
      <diagonal/>
    </border>
    <border>
      <left style="thin">
        <color auto="1"/>
      </left>
      <right style="medium">
        <color rgb="FF0070C0"/>
      </right>
      <top style="thin">
        <color auto="1"/>
      </top>
      <bottom style="medium">
        <color rgb="FF0070C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rgb="FF000000"/>
      </right>
      <top style="thin">
        <color rgb="FF000000"/>
      </top>
      <bottom/>
      <diagonal/>
    </border>
    <border>
      <left style="thin">
        <color theme="1"/>
      </left>
      <right/>
      <top style="thin">
        <color rgb="FF000000"/>
      </top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theme="1"/>
      </right>
      <top style="thin">
        <color auto="1"/>
      </top>
      <bottom style="medium">
        <color rgb="FF000000"/>
      </bottom>
      <diagonal/>
    </border>
    <border>
      <left style="thin">
        <color theme="1"/>
      </left>
      <right style="thin">
        <color indexed="64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 diagonalUp="1">
      <left style="thin">
        <color rgb="FF000000"/>
      </left>
      <right style="thin">
        <color rgb="FF000000"/>
      </right>
      <top style="thin">
        <color indexed="64"/>
      </top>
      <bottom/>
      <diagonal style="thin">
        <color rgb="FF000000"/>
      </diagonal>
    </border>
    <border diagonalUp="1">
      <left style="thin">
        <color rgb="FF000000"/>
      </left>
      <right style="thin">
        <color rgb="FF000000"/>
      </right>
      <top/>
      <bottom/>
      <diagonal style="thin">
        <color rgb="FF000000"/>
      </diagonal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177" fontId="9" fillId="0" borderId="3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2" xfId="0" applyBorder="1">
      <alignment vertical="center"/>
    </xf>
    <xf numFmtId="0" fontId="14" fillId="0" borderId="32" xfId="0" applyFont="1" applyBorder="1" applyAlignment="1">
      <alignment horizontal="center" vertical="center"/>
    </xf>
    <xf numFmtId="0" fontId="15" fillId="0" borderId="0" xfId="0" applyFont="1">
      <alignment vertical="center"/>
    </xf>
    <xf numFmtId="178" fontId="0" fillId="0" borderId="35" xfId="0" applyNumberFormat="1" applyBorder="1" applyAlignment="1">
      <alignment horizontal="center" vertical="center"/>
    </xf>
    <xf numFmtId="178" fontId="0" fillId="0" borderId="35" xfId="0" applyNumberFormat="1" applyBorder="1">
      <alignment vertical="center"/>
    </xf>
    <xf numFmtId="0" fontId="15" fillId="0" borderId="35" xfId="0" applyFont="1" applyBorder="1">
      <alignment vertical="center"/>
    </xf>
    <xf numFmtId="0" fontId="12" fillId="0" borderId="48" xfId="0" applyFont="1" applyBorder="1">
      <alignment vertical="center"/>
    </xf>
    <xf numFmtId="0" fontId="17" fillId="0" borderId="49" xfId="0" applyFont="1" applyBorder="1">
      <alignment vertical="center"/>
    </xf>
    <xf numFmtId="0" fontId="15" fillId="3" borderId="34" xfId="0" applyFont="1" applyFill="1" applyBorder="1" applyAlignment="1">
      <alignment vertical="center" wrapText="1"/>
    </xf>
    <xf numFmtId="178" fontId="0" fillId="3" borderId="34" xfId="0" applyNumberFormat="1" applyFill="1" applyBorder="1" applyAlignment="1">
      <alignment horizontal="center" vertical="center"/>
    </xf>
    <xf numFmtId="178" fontId="0" fillId="3" borderId="34" xfId="0" applyNumberFormat="1" applyFill="1" applyBorder="1">
      <alignment vertical="center"/>
    </xf>
    <xf numFmtId="0" fontId="15" fillId="3" borderId="35" xfId="0" applyFont="1" applyFill="1" applyBorder="1">
      <alignment vertical="center"/>
    </xf>
    <xf numFmtId="178" fontId="0" fillId="3" borderId="35" xfId="0" applyNumberForma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0" borderId="50" xfId="0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6" borderId="34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178" fontId="9" fillId="5" borderId="14" xfId="0" applyNumberFormat="1" applyFont="1" applyFill="1" applyBorder="1" applyAlignment="1" applyProtection="1">
      <alignment horizontal="center" vertical="center" wrapText="1"/>
    </xf>
    <xf numFmtId="176" fontId="9" fillId="5" borderId="15" xfId="0" applyNumberFormat="1" applyFont="1" applyFill="1" applyBorder="1" applyAlignment="1" applyProtection="1">
      <alignment horizontal="center" vertical="center" wrapText="1"/>
    </xf>
    <xf numFmtId="178" fontId="9" fillId="5" borderId="13" xfId="0" applyNumberFormat="1" applyFont="1" applyFill="1" applyBorder="1" applyAlignment="1" applyProtection="1">
      <alignment horizontal="center" vertical="center" wrapText="1"/>
    </xf>
    <xf numFmtId="176" fontId="9" fillId="5" borderId="6" xfId="0" applyNumberFormat="1" applyFont="1" applyFill="1" applyBorder="1" applyAlignment="1" applyProtection="1">
      <alignment horizontal="center" vertical="center" wrapText="1"/>
    </xf>
    <xf numFmtId="178" fontId="9" fillId="5" borderId="17" xfId="0" applyNumberFormat="1" applyFont="1" applyFill="1" applyBorder="1" applyAlignment="1" applyProtection="1">
      <alignment horizontal="center" vertical="center" wrapText="1"/>
    </xf>
    <xf numFmtId="176" fontId="9" fillId="5" borderId="10" xfId="0" applyNumberFormat="1" applyFont="1" applyFill="1" applyBorder="1" applyAlignment="1" applyProtection="1">
      <alignment horizontal="center" vertical="center" wrapText="1"/>
    </xf>
    <xf numFmtId="2" fontId="9" fillId="5" borderId="15" xfId="0" applyNumberFormat="1" applyFont="1" applyFill="1" applyBorder="1" applyAlignment="1" applyProtection="1">
      <alignment horizontal="center" vertical="center" wrapText="1"/>
    </xf>
    <xf numFmtId="2" fontId="9" fillId="5" borderId="6" xfId="0" applyNumberFormat="1" applyFont="1" applyFill="1" applyBorder="1" applyAlignment="1" applyProtection="1">
      <alignment horizontal="center" vertical="center" wrapText="1"/>
    </xf>
    <xf numFmtId="2" fontId="9" fillId="5" borderId="10" xfId="0" applyNumberFormat="1" applyFont="1" applyFill="1" applyBorder="1" applyAlignment="1" applyProtection="1">
      <alignment horizontal="center" vertical="center" wrapText="1"/>
    </xf>
    <xf numFmtId="178" fontId="0" fillId="0" borderId="36" xfId="0" applyNumberFormat="1" applyBorder="1" applyProtection="1">
      <alignment vertical="center"/>
      <protection locked="0"/>
    </xf>
    <xf numFmtId="178" fontId="0" fillId="0" borderId="37" xfId="0" applyNumberFormat="1" applyBorder="1" applyProtection="1">
      <alignment vertical="center"/>
      <protection locked="0"/>
    </xf>
    <xf numFmtId="178" fontId="0" fillId="0" borderId="38" xfId="0" applyNumberFormat="1" applyBorder="1" applyProtection="1">
      <alignment vertical="center"/>
      <protection locked="0"/>
    </xf>
    <xf numFmtId="178" fontId="0" fillId="0" borderId="39" xfId="0" applyNumberFormat="1" applyBorder="1" applyProtection="1">
      <alignment vertical="center"/>
      <protection locked="0"/>
    </xf>
    <xf numFmtId="178" fontId="0" fillId="0" borderId="40" xfId="0" applyNumberFormat="1" applyBorder="1" applyProtection="1">
      <alignment vertical="center"/>
      <protection locked="0"/>
    </xf>
    <xf numFmtId="178" fontId="0" fillId="0" borderId="41" xfId="0" applyNumberFormat="1" applyBorder="1" applyProtection="1">
      <alignment vertical="center"/>
      <protection locked="0"/>
    </xf>
    <xf numFmtId="0" fontId="0" fillId="0" borderId="0" xfId="0" applyProtection="1">
      <alignment vertical="center"/>
    </xf>
    <xf numFmtId="179" fontId="0" fillId="5" borderId="35" xfId="0" applyNumberFormat="1" applyFill="1" applyBorder="1" applyProtection="1">
      <alignment vertical="center"/>
    </xf>
    <xf numFmtId="179" fontId="14" fillId="5" borderId="32" xfId="0" applyNumberFormat="1" applyFont="1" applyFill="1" applyBorder="1" applyProtection="1">
      <alignment vertical="center"/>
    </xf>
    <xf numFmtId="178" fontId="14" fillId="5" borderId="51" xfId="0" applyNumberFormat="1" applyFont="1" applyFill="1" applyBorder="1" applyProtection="1">
      <alignment vertical="center"/>
    </xf>
    <xf numFmtId="0" fontId="15" fillId="0" borderId="36" xfId="0" applyFont="1" applyBorder="1" applyProtection="1">
      <alignment vertical="center"/>
      <protection locked="0"/>
    </xf>
    <xf numFmtId="178" fontId="0" fillId="0" borderId="37" xfId="0" applyNumberFormat="1" applyBorder="1" applyAlignment="1" applyProtection="1">
      <alignment horizontal="center" vertical="center"/>
      <protection locked="0"/>
    </xf>
    <xf numFmtId="0" fontId="15" fillId="0" borderId="39" xfId="0" applyFont="1" applyBorder="1" applyProtection="1">
      <alignment vertical="center"/>
      <protection locked="0"/>
    </xf>
    <xf numFmtId="178" fontId="0" fillId="0" borderId="40" xfId="0" applyNumberFormat="1" applyBorder="1" applyAlignment="1" applyProtection="1">
      <alignment horizontal="center" vertical="center"/>
      <protection locked="0"/>
    </xf>
    <xf numFmtId="0" fontId="15" fillId="0" borderId="42" xfId="0" applyFont="1" applyBorder="1" applyProtection="1">
      <alignment vertical="center"/>
      <protection locked="0"/>
    </xf>
    <xf numFmtId="178" fontId="0" fillId="0" borderId="43" xfId="0" applyNumberFormat="1" applyBorder="1" applyAlignment="1" applyProtection="1">
      <alignment horizontal="center" vertical="center"/>
      <protection locked="0"/>
    </xf>
    <xf numFmtId="178" fontId="0" fillId="0" borderId="44" xfId="0" applyNumberFormat="1" applyBorder="1" applyProtection="1">
      <alignment vertical="center"/>
      <protection locked="0"/>
    </xf>
    <xf numFmtId="0" fontId="15" fillId="0" borderId="45" xfId="0" applyFont="1" applyBorder="1" applyProtection="1">
      <alignment vertical="center"/>
      <protection locked="0"/>
    </xf>
    <xf numFmtId="178" fontId="0" fillId="0" borderId="46" xfId="0" applyNumberFormat="1" applyBorder="1" applyAlignment="1" applyProtection="1">
      <alignment horizontal="center" vertical="center"/>
      <protection locked="0"/>
    </xf>
    <xf numFmtId="178" fontId="0" fillId="0" borderId="47" xfId="0" applyNumberFormat="1" applyBorder="1" applyProtection="1">
      <alignment vertical="center"/>
      <protection locked="0"/>
    </xf>
    <xf numFmtId="178" fontId="0" fillId="3" borderId="35" xfId="0" applyNumberFormat="1" applyFill="1" applyBorder="1" applyAlignment="1">
      <alignment horizontal="right" vertical="center"/>
    </xf>
    <xf numFmtId="0" fontId="14" fillId="6" borderId="3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176" fontId="9" fillId="5" borderId="15" xfId="0" applyNumberFormat="1" applyFont="1" applyFill="1" applyBorder="1" applyAlignment="1" applyProtection="1">
      <alignment horizontal="left" vertical="center" wrapText="1" indent="4"/>
    </xf>
    <xf numFmtId="0" fontId="4" fillId="6" borderId="52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 applyProtection="1">
      <alignment vertical="center" wrapText="1"/>
    </xf>
    <xf numFmtId="2" fontId="0" fillId="0" borderId="0" xfId="0" applyNumberFormat="1">
      <alignment vertical="center"/>
    </xf>
    <xf numFmtId="0" fontId="8" fillId="0" borderId="32" xfId="0" applyFont="1" applyBorder="1" applyAlignment="1" applyProtection="1">
      <alignment horizontal="center" vertical="center" wrapText="1"/>
      <protection locked="0"/>
    </xf>
    <xf numFmtId="3" fontId="18" fillId="0" borderId="32" xfId="0" applyNumberFormat="1" applyFont="1" applyBorder="1" applyAlignment="1">
      <alignment horizontal="center" vertical="center" wrapText="1"/>
    </xf>
    <xf numFmtId="0" fontId="9" fillId="0" borderId="32" xfId="0" applyFont="1" applyBorder="1" applyAlignment="1" applyProtection="1">
      <alignment horizontal="center" vertical="center" wrapText="1"/>
      <protection locked="0"/>
    </xf>
    <xf numFmtId="177" fontId="9" fillId="0" borderId="32" xfId="0" applyNumberFormat="1" applyFont="1" applyBorder="1" applyAlignment="1" applyProtection="1">
      <alignment horizontal="center" vertical="center" wrapText="1"/>
      <protection locked="0"/>
    </xf>
    <xf numFmtId="0" fontId="9" fillId="0" borderId="56" xfId="0" applyFont="1" applyBorder="1" applyAlignment="1">
      <alignment horizontal="center" vertical="center" wrapText="1"/>
    </xf>
    <xf numFmtId="177" fontId="9" fillId="0" borderId="57" xfId="0" applyNumberFormat="1" applyFont="1" applyBorder="1" applyAlignment="1">
      <alignment horizontal="center" vertical="center" wrapText="1"/>
    </xf>
    <xf numFmtId="0" fontId="14" fillId="6" borderId="34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6" borderId="34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8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5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55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center" wrapText="1"/>
    </xf>
    <xf numFmtId="2" fontId="9" fillId="5" borderId="20" xfId="0" applyNumberFormat="1" applyFont="1" applyFill="1" applyBorder="1" applyAlignment="1" applyProtection="1">
      <alignment horizontal="center" vertical="center" wrapText="1"/>
    </xf>
    <xf numFmtId="2" fontId="9" fillId="5" borderId="22" xfId="0" applyNumberFormat="1" applyFont="1" applyFill="1" applyBorder="1" applyAlignment="1" applyProtection="1">
      <alignment horizontal="center" vertical="center" wrapText="1"/>
    </xf>
    <xf numFmtId="2" fontId="9" fillId="5" borderId="24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2" fontId="10" fillId="5" borderId="7" xfId="0" applyNumberFormat="1" applyFont="1" applyFill="1" applyBorder="1" applyAlignment="1" applyProtection="1">
      <alignment horizontal="center" vertical="center" wrapText="1"/>
    </xf>
    <xf numFmtId="2" fontId="10" fillId="5" borderId="8" xfId="0" applyNumberFormat="1" applyFont="1" applyFill="1" applyBorder="1" applyAlignment="1" applyProtection="1">
      <alignment horizontal="center" vertical="center" wrapText="1"/>
    </xf>
    <xf numFmtId="0" fontId="4" fillId="6" borderId="59" xfId="0" applyFont="1" applyFill="1" applyBorder="1" applyAlignment="1">
      <alignment horizontal="center" vertical="center" wrapText="1"/>
    </xf>
    <xf numFmtId="0" fontId="4" fillId="6" borderId="60" xfId="0" applyFont="1" applyFill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zoomScale="85" zoomScaleNormal="85" workbookViewId="0">
      <selection sqref="A1:H1"/>
    </sheetView>
  </sheetViews>
  <sheetFormatPr defaultRowHeight="16.5" x14ac:dyDescent="0.3"/>
  <cols>
    <col min="1" max="1" width="17.25" bestFit="1" customWidth="1"/>
    <col min="2" max="2" width="29.125" customWidth="1"/>
    <col min="3" max="7" width="11.375" style="2" customWidth="1"/>
    <col min="8" max="8" width="15.25" customWidth="1"/>
    <col min="10" max="10" width="24.625" customWidth="1"/>
    <col min="11" max="11" width="54" bestFit="1" customWidth="1"/>
  </cols>
  <sheetData>
    <row r="1" spans="1:11" ht="40.5" customHeight="1" thickBot="1" x14ac:dyDescent="0.35">
      <c r="A1" s="69" t="s">
        <v>38</v>
      </c>
      <c r="B1" s="69"/>
      <c r="C1" s="69"/>
      <c r="D1" s="69"/>
      <c r="E1" s="69"/>
      <c r="F1" s="69"/>
      <c r="G1" s="69"/>
      <c r="H1" s="69"/>
    </row>
    <row r="2" spans="1:11" ht="22.5" customHeight="1" thickBot="1" x14ac:dyDescent="0.35">
      <c r="A2" s="65" t="s">
        <v>11</v>
      </c>
      <c r="B2" s="66"/>
      <c r="C2" s="64">
        <v>2020</v>
      </c>
      <c r="D2" s="64">
        <v>2021</v>
      </c>
      <c r="E2" s="64">
        <v>2022</v>
      </c>
      <c r="F2" s="64">
        <v>2023</v>
      </c>
      <c r="G2" s="19">
        <v>2024</v>
      </c>
      <c r="H2" s="19" t="s">
        <v>12</v>
      </c>
      <c r="J2" s="9" t="s">
        <v>24</v>
      </c>
      <c r="K2" s="3" t="s">
        <v>26</v>
      </c>
    </row>
    <row r="3" spans="1:11" ht="26.25" customHeight="1" thickBot="1" x14ac:dyDescent="0.35">
      <c r="A3" s="67" t="s">
        <v>13</v>
      </c>
      <c r="B3" s="41" t="s">
        <v>16</v>
      </c>
      <c r="C3" s="42"/>
      <c r="D3" s="42"/>
      <c r="E3" s="42"/>
      <c r="F3" s="42"/>
      <c r="G3" s="42"/>
      <c r="H3" s="33"/>
      <c r="J3" s="10" t="s">
        <v>25</v>
      </c>
      <c r="K3" s="3" t="s">
        <v>27</v>
      </c>
    </row>
    <row r="4" spans="1:11" ht="26.25" customHeight="1" thickBot="1" x14ac:dyDescent="0.35">
      <c r="A4" s="67"/>
      <c r="B4" s="43" t="s">
        <v>17</v>
      </c>
      <c r="C4" s="44"/>
      <c r="D4" s="44"/>
      <c r="E4" s="44"/>
      <c r="F4" s="44"/>
      <c r="G4" s="44"/>
      <c r="H4" s="36"/>
      <c r="J4" s="16" t="s">
        <v>28</v>
      </c>
      <c r="K4" t="s">
        <v>29</v>
      </c>
    </row>
    <row r="5" spans="1:11" ht="26.25" hidden="1" customHeight="1" x14ac:dyDescent="0.3">
      <c r="A5" s="68"/>
      <c r="B5" s="5" t="s">
        <v>22</v>
      </c>
      <c r="C5" s="6">
        <f>C4*0.229</f>
        <v>0</v>
      </c>
      <c r="D5" s="6">
        <f t="shared" ref="D5:G5" si="0">D4*0.229</f>
        <v>0</v>
      </c>
      <c r="E5" s="6">
        <f t="shared" si="0"/>
        <v>0</v>
      </c>
      <c r="F5" s="6">
        <f t="shared" si="0"/>
        <v>0</v>
      </c>
      <c r="G5" s="6">
        <f t="shared" si="0"/>
        <v>0</v>
      </c>
      <c r="H5" s="7">
        <f t="shared" ref="H5:H12" si="1">SUM(C5:G5)</f>
        <v>0</v>
      </c>
    </row>
    <row r="6" spans="1:11" ht="26.25" customHeight="1" thickBot="1" x14ac:dyDescent="0.35">
      <c r="A6" s="68"/>
      <c r="B6" s="11" t="s">
        <v>18</v>
      </c>
      <c r="C6" s="12">
        <f>C3+C5</f>
        <v>0</v>
      </c>
      <c r="D6" s="12">
        <f t="shared" ref="D6:G6" si="2">D3+D5</f>
        <v>0</v>
      </c>
      <c r="E6" s="12">
        <f t="shared" si="2"/>
        <v>0</v>
      </c>
      <c r="F6" s="12">
        <f t="shared" si="2"/>
        <v>0</v>
      </c>
      <c r="G6" s="12">
        <f t="shared" si="2"/>
        <v>0</v>
      </c>
      <c r="H6" s="13">
        <f t="shared" si="1"/>
        <v>0</v>
      </c>
    </row>
    <row r="7" spans="1:11" ht="26.25" customHeight="1" x14ac:dyDescent="0.3">
      <c r="A7" s="67" t="s">
        <v>14</v>
      </c>
      <c r="B7" s="41" t="s">
        <v>16</v>
      </c>
      <c r="C7" s="42"/>
      <c r="D7" s="42"/>
      <c r="E7" s="42"/>
      <c r="F7" s="42"/>
      <c r="G7" s="42"/>
      <c r="H7" s="33">
        <f t="shared" si="1"/>
        <v>0</v>
      </c>
    </row>
    <row r="8" spans="1:11" ht="26.25" customHeight="1" thickBot="1" x14ac:dyDescent="0.35">
      <c r="A8" s="67"/>
      <c r="B8" s="43" t="s">
        <v>17</v>
      </c>
      <c r="C8" s="44"/>
      <c r="D8" s="44"/>
      <c r="E8" s="44"/>
      <c r="F8" s="44"/>
      <c r="G8" s="44"/>
      <c r="H8" s="36">
        <f t="shared" si="1"/>
        <v>0</v>
      </c>
    </row>
    <row r="9" spans="1:11" ht="26.25" hidden="1" customHeight="1" x14ac:dyDescent="0.3">
      <c r="A9" s="68"/>
      <c r="B9" s="8" t="s">
        <v>23</v>
      </c>
      <c r="C9" s="6">
        <f>C8*0.229</f>
        <v>0</v>
      </c>
      <c r="D9" s="6">
        <f t="shared" ref="D9:G9" si="3">D8*0.229</f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7">
        <f t="shared" si="1"/>
        <v>0</v>
      </c>
    </row>
    <row r="10" spans="1:11" ht="26.25" customHeight="1" thickBot="1" x14ac:dyDescent="0.35">
      <c r="A10" s="68"/>
      <c r="B10" s="11" t="s">
        <v>18</v>
      </c>
      <c r="C10" s="12">
        <f>C7+C9</f>
        <v>0</v>
      </c>
      <c r="D10" s="12">
        <f t="shared" ref="D10:G10" si="4">D7+D9</f>
        <v>0</v>
      </c>
      <c r="E10" s="12">
        <f t="shared" si="4"/>
        <v>0</v>
      </c>
      <c r="F10" s="12">
        <f t="shared" si="4"/>
        <v>0</v>
      </c>
      <c r="G10" s="12">
        <f t="shared" si="4"/>
        <v>0</v>
      </c>
      <c r="H10" s="13">
        <f t="shared" si="1"/>
        <v>0</v>
      </c>
    </row>
    <row r="11" spans="1:11" ht="26.25" customHeight="1" x14ac:dyDescent="0.3">
      <c r="A11" s="67" t="s">
        <v>15</v>
      </c>
      <c r="B11" s="45" t="s">
        <v>19</v>
      </c>
      <c r="C11" s="46"/>
      <c r="D11" s="46"/>
      <c r="E11" s="46"/>
      <c r="F11" s="46"/>
      <c r="G11" s="46"/>
      <c r="H11" s="47">
        <f t="shared" si="1"/>
        <v>0</v>
      </c>
    </row>
    <row r="12" spans="1:11" ht="26.25" customHeight="1" thickBot="1" x14ac:dyDescent="0.35">
      <c r="A12" s="67"/>
      <c r="B12" s="48" t="s">
        <v>20</v>
      </c>
      <c r="C12" s="49"/>
      <c r="D12" s="49"/>
      <c r="E12" s="49"/>
      <c r="F12" s="49"/>
      <c r="G12" s="49"/>
      <c r="H12" s="50">
        <f t="shared" si="1"/>
        <v>0</v>
      </c>
    </row>
    <row r="13" spans="1:11" ht="26.25" customHeight="1" x14ac:dyDescent="0.3">
      <c r="A13" s="68"/>
      <c r="B13" s="14" t="s">
        <v>21</v>
      </c>
      <c r="C13" s="15">
        <f>C11+C12</f>
        <v>0</v>
      </c>
      <c r="D13" s="15">
        <f t="shared" ref="D13:H13" si="5">D11+D12</f>
        <v>0</v>
      </c>
      <c r="E13" s="15">
        <f t="shared" si="5"/>
        <v>0</v>
      </c>
      <c r="F13" s="15">
        <f t="shared" si="5"/>
        <v>0</v>
      </c>
      <c r="G13" s="15">
        <f t="shared" si="5"/>
        <v>0</v>
      </c>
      <c r="H13" s="51">
        <f t="shared" si="5"/>
        <v>0</v>
      </c>
    </row>
  </sheetData>
  <mergeCells count="5">
    <mergeCell ref="A2:B2"/>
    <mergeCell ref="A3:A6"/>
    <mergeCell ref="A7:A10"/>
    <mergeCell ref="A11:A13"/>
    <mergeCell ref="A1:H1"/>
  </mergeCells>
  <phoneticPr fontId="2" type="noConversion"/>
  <pageMargins left="0.25" right="0.25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sqref="A1:G1"/>
    </sheetView>
  </sheetViews>
  <sheetFormatPr defaultRowHeight="16.5" x14ac:dyDescent="0.3"/>
  <cols>
    <col min="1" max="1" width="32.5" bestFit="1" customWidth="1"/>
    <col min="2" max="7" width="13.875" customWidth="1"/>
    <col min="9" max="9" width="20.25" customWidth="1"/>
    <col min="10" max="10" width="55.5" customWidth="1"/>
  </cols>
  <sheetData>
    <row r="1" spans="1:10" ht="38.25" customHeight="1" x14ac:dyDescent="0.3">
      <c r="A1" s="70" t="s">
        <v>39</v>
      </c>
      <c r="B1" s="70"/>
      <c r="C1" s="70"/>
      <c r="D1" s="70"/>
      <c r="E1" s="70"/>
      <c r="F1" s="70"/>
      <c r="G1" s="70"/>
    </row>
    <row r="2" spans="1:10" ht="30.75" customHeight="1" thickBot="1" x14ac:dyDescent="0.35">
      <c r="A2" s="17"/>
      <c r="B2" s="64">
        <v>2020</v>
      </c>
      <c r="C2" s="64">
        <v>2021</v>
      </c>
      <c r="D2" s="64">
        <v>2022</v>
      </c>
      <c r="E2" s="64">
        <v>2023</v>
      </c>
      <c r="F2" s="52">
        <v>2024</v>
      </c>
      <c r="G2" s="4" t="s">
        <v>12</v>
      </c>
    </row>
    <row r="3" spans="1:10" ht="33" customHeight="1" x14ac:dyDescent="0.3">
      <c r="A3" s="18" t="s">
        <v>30</v>
      </c>
      <c r="B3" s="31">
        <v>0</v>
      </c>
      <c r="C3" s="32">
        <v>0</v>
      </c>
      <c r="D3" s="32">
        <v>0</v>
      </c>
      <c r="E3" s="32">
        <v>0</v>
      </c>
      <c r="F3" s="33">
        <v>0</v>
      </c>
      <c r="G3" s="40">
        <f>SUM(B3:F3)</f>
        <v>0</v>
      </c>
      <c r="I3" s="20" t="s">
        <v>33</v>
      </c>
      <c r="J3" s="3" t="s">
        <v>34</v>
      </c>
    </row>
    <row r="4" spans="1:10" ht="33" customHeight="1" thickBot="1" x14ac:dyDescent="0.35">
      <c r="A4" s="18" t="s">
        <v>31</v>
      </c>
      <c r="B4" s="34"/>
      <c r="C4" s="35"/>
      <c r="D4" s="35"/>
      <c r="E4" s="35"/>
      <c r="F4" s="36"/>
      <c r="G4" s="40">
        <f>SUM(B4:F4)</f>
        <v>0</v>
      </c>
      <c r="I4" s="21" t="s">
        <v>28</v>
      </c>
      <c r="J4" s="3" t="s">
        <v>29</v>
      </c>
    </row>
    <row r="5" spans="1:10" ht="33" customHeight="1" x14ac:dyDescent="0.3">
      <c r="A5" s="4" t="s">
        <v>32</v>
      </c>
      <c r="B5" s="38">
        <f>IF(OR(B3="", B4=""),0,B3/B4*100)</f>
        <v>0</v>
      </c>
      <c r="C5" s="38">
        <f>IF(OR(C3="", C4=""),0,C3/C4*100)</f>
        <v>0</v>
      </c>
      <c r="D5" s="38">
        <f t="shared" ref="D5:E5" si="0">IF(OR(D3="", D4=""),0,D3/D4*100)</f>
        <v>0</v>
      </c>
      <c r="E5" s="38">
        <f t="shared" si="0"/>
        <v>0</v>
      </c>
      <c r="F5" s="38">
        <f>IF(OR(F3="", F4=""),0,F3/F4*100)</f>
        <v>0</v>
      </c>
      <c r="G5" s="39">
        <f>IF(OR(G3=0, G4=0),0,G3/G4*100)</f>
        <v>0</v>
      </c>
    </row>
    <row r="13" spans="1:10" x14ac:dyDescent="0.3">
      <c r="G13" s="37"/>
    </row>
  </sheetData>
  <mergeCells count="1">
    <mergeCell ref="A1:G1"/>
  </mergeCells>
  <phoneticPr fontId="2" type="noConversion"/>
  <pageMargins left="0.25" right="0.25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zoomScale="70" zoomScaleNormal="70" workbookViewId="0">
      <selection sqref="A1:J1"/>
    </sheetView>
  </sheetViews>
  <sheetFormatPr defaultRowHeight="16.5" x14ac:dyDescent="0.3"/>
  <cols>
    <col min="1" max="1" width="10.5" bestFit="1" customWidth="1"/>
    <col min="2" max="2" width="17.125" customWidth="1"/>
    <col min="3" max="3" width="18.875" customWidth="1"/>
    <col min="4" max="4" width="16" customWidth="1"/>
    <col min="5" max="5" width="17.5" customWidth="1"/>
    <col min="6" max="6" width="26.375" customWidth="1"/>
    <col min="7" max="7" width="24.625" customWidth="1"/>
    <col min="8" max="8" width="25.375" customWidth="1"/>
    <col min="9" max="9" width="27" customWidth="1"/>
    <col min="10" max="10" width="25.375" customWidth="1"/>
    <col min="11" max="11" width="3.625" customWidth="1"/>
  </cols>
  <sheetData>
    <row r="1" spans="1:10" ht="49.5" customHeight="1" x14ac:dyDescent="0.3">
      <c r="A1" s="73" t="s">
        <v>37</v>
      </c>
      <c r="B1" s="74"/>
      <c r="C1" s="74"/>
      <c r="D1" s="73"/>
      <c r="E1" s="73"/>
      <c r="F1" s="73"/>
      <c r="G1" s="73"/>
      <c r="H1" s="73"/>
      <c r="I1" s="73"/>
      <c r="J1" s="73"/>
    </row>
    <row r="2" spans="1:10" ht="17.25" customHeight="1" x14ac:dyDescent="0.3">
      <c r="A2" s="92" t="s">
        <v>10</v>
      </c>
      <c r="B2" s="80" t="s">
        <v>0</v>
      </c>
      <c r="C2" s="78" t="s">
        <v>6</v>
      </c>
      <c r="D2" s="82" t="s">
        <v>1</v>
      </c>
      <c r="E2" s="83"/>
      <c r="F2" s="83"/>
      <c r="G2" s="84"/>
      <c r="H2" s="75" t="s">
        <v>4</v>
      </c>
      <c r="I2" s="75" t="s">
        <v>3</v>
      </c>
      <c r="J2" s="75" t="s">
        <v>2</v>
      </c>
    </row>
    <row r="3" spans="1:10" x14ac:dyDescent="0.3">
      <c r="A3" s="93"/>
      <c r="B3" s="81"/>
      <c r="C3" s="79"/>
      <c r="D3" s="85"/>
      <c r="E3" s="86"/>
      <c r="F3" s="86"/>
      <c r="G3" s="87"/>
      <c r="H3" s="76"/>
      <c r="I3" s="76"/>
      <c r="J3" s="76"/>
    </row>
    <row r="4" spans="1:10" ht="17.25" customHeight="1" x14ac:dyDescent="0.3">
      <c r="A4" s="93"/>
      <c r="B4" s="81"/>
      <c r="C4" s="79"/>
      <c r="D4" s="80" t="s">
        <v>7</v>
      </c>
      <c r="E4" s="78" t="s">
        <v>8</v>
      </c>
      <c r="F4" s="88" t="s">
        <v>9</v>
      </c>
      <c r="G4" s="75" t="s">
        <v>5</v>
      </c>
      <c r="H4" s="76"/>
      <c r="I4" s="76"/>
      <c r="J4" s="76"/>
    </row>
    <row r="5" spans="1:10" ht="17.25" thickBot="1" x14ac:dyDescent="0.35">
      <c r="A5" s="93"/>
      <c r="B5" s="81"/>
      <c r="C5" s="79"/>
      <c r="D5" s="81"/>
      <c r="E5" s="79"/>
      <c r="F5" s="81"/>
      <c r="G5" s="76"/>
      <c r="H5" s="76"/>
      <c r="I5" s="77"/>
      <c r="J5" s="77"/>
    </row>
    <row r="6" spans="1:10" ht="21" thickBot="1" x14ac:dyDescent="0.35">
      <c r="A6" s="98">
        <v>2020</v>
      </c>
      <c r="B6" s="58"/>
      <c r="C6" s="59"/>
      <c r="D6" s="59"/>
      <c r="E6" s="59"/>
      <c r="F6" s="22">
        <f>D6+(E6*0.229)</f>
        <v>0</v>
      </c>
      <c r="G6" s="54">
        <f>IF($F$9=0,0,F6/$F$9)</f>
        <v>0</v>
      </c>
      <c r="H6" s="23">
        <f t="shared" ref="H6:H9" si="0">IF(C6="",0,F6/C6)</f>
        <v>0</v>
      </c>
      <c r="I6" s="103"/>
      <c r="J6" s="103"/>
    </row>
    <row r="7" spans="1:10" ht="20.25" x14ac:dyDescent="0.3">
      <c r="A7" s="99"/>
      <c r="B7" s="60"/>
      <c r="C7" s="59"/>
      <c r="D7" s="59"/>
      <c r="E7" s="59"/>
      <c r="F7" s="22">
        <f>D7+(E7*0.229)</f>
        <v>0</v>
      </c>
      <c r="G7" s="54">
        <f>IF($F$9=0,0,F7/$F$9)</f>
        <v>0</v>
      </c>
      <c r="H7" s="25">
        <f t="shared" si="0"/>
        <v>0</v>
      </c>
      <c r="I7" s="104"/>
      <c r="J7" s="104"/>
    </row>
    <row r="8" spans="1:10" ht="21" thickBot="1" x14ac:dyDescent="0.35">
      <c r="A8" s="99"/>
      <c r="B8" s="60"/>
      <c r="C8" s="61"/>
      <c r="D8" s="61"/>
      <c r="E8" s="61"/>
      <c r="F8" s="24">
        <f>D8+(E8*0.229)</f>
        <v>0</v>
      </c>
      <c r="G8" s="25">
        <f t="shared" ref="G8:G13" si="1">IF($F$13=0,0,F8/$F$13)</f>
        <v>0</v>
      </c>
      <c r="H8" s="25">
        <f t="shared" si="0"/>
        <v>0</v>
      </c>
      <c r="I8" s="104"/>
      <c r="J8" s="104"/>
    </row>
    <row r="9" spans="1:10" ht="21" hidden="1" customHeight="1" thickBot="1" x14ac:dyDescent="0.35">
      <c r="A9" s="100"/>
      <c r="B9" s="60"/>
      <c r="C9" s="61"/>
      <c r="D9" s="61"/>
      <c r="E9" s="61"/>
      <c r="F9" s="26">
        <f>SUM(F6:F8)</f>
        <v>0</v>
      </c>
      <c r="G9" s="27">
        <f>IF($F$9=0,0,F9/$F$9)</f>
        <v>0</v>
      </c>
      <c r="H9" s="27">
        <f t="shared" si="0"/>
        <v>0</v>
      </c>
      <c r="I9" s="53"/>
      <c r="J9" s="55"/>
    </row>
    <row r="10" spans="1:10" ht="23.25" customHeight="1" thickBot="1" x14ac:dyDescent="0.35">
      <c r="A10" s="98">
        <v>2021</v>
      </c>
      <c r="B10" s="58"/>
      <c r="C10" s="59"/>
      <c r="D10" s="59"/>
      <c r="E10" s="59"/>
      <c r="F10" s="22">
        <f>D10+(E10*0.229)</f>
        <v>0</v>
      </c>
      <c r="G10" s="54">
        <f t="shared" si="1"/>
        <v>0</v>
      </c>
      <c r="H10" s="23">
        <f t="shared" ref="H10:H19" si="2">IF(C10="",0,F10/C10)</f>
        <v>0</v>
      </c>
      <c r="I10" s="28">
        <f>IF(C10="",0,IF(OR(H6=0, H10=""),0,(1-(H10/H6))*100))</f>
        <v>0</v>
      </c>
      <c r="J10" s="89">
        <f>(I10*G10)+(I11*G11)+(I12*G12)</f>
        <v>0</v>
      </c>
    </row>
    <row r="11" spans="1:10" ht="23.25" customHeight="1" x14ac:dyDescent="0.3">
      <c r="A11" s="99"/>
      <c r="B11" s="60"/>
      <c r="C11" s="59"/>
      <c r="D11" s="59"/>
      <c r="E11" s="59"/>
      <c r="F11" s="22">
        <f>D11+(E11*0.229)</f>
        <v>0</v>
      </c>
      <c r="G11" s="25">
        <f t="shared" si="1"/>
        <v>0</v>
      </c>
      <c r="H11" s="25">
        <f t="shared" si="2"/>
        <v>0</v>
      </c>
      <c r="I11" s="29">
        <f>IF(C11="",0,IF(OR(H7=0, H11=""),0,(1-(H11/H7))*100))</f>
        <v>0</v>
      </c>
      <c r="J11" s="90"/>
    </row>
    <row r="12" spans="1:10" ht="23.25" customHeight="1" thickBot="1" x14ac:dyDescent="0.35">
      <c r="A12" s="99"/>
      <c r="B12" s="60"/>
      <c r="C12" s="61"/>
      <c r="D12" s="61"/>
      <c r="E12" s="61"/>
      <c r="F12" s="24">
        <f>D12+(E12*0.229)</f>
        <v>0</v>
      </c>
      <c r="G12" s="25">
        <f t="shared" si="1"/>
        <v>0</v>
      </c>
      <c r="H12" s="25">
        <f t="shared" si="2"/>
        <v>0</v>
      </c>
      <c r="I12" s="30">
        <f>IF(C12="",0,IF(OR(H8=0, H12=""),0,(1-(H12/H8))*100))</f>
        <v>0</v>
      </c>
      <c r="J12" s="90"/>
    </row>
    <row r="13" spans="1:10" ht="23.25" hidden="1" customHeight="1" thickBot="1" x14ac:dyDescent="0.35">
      <c r="A13" s="100"/>
      <c r="B13" s="60"/>
      <c r="C13" s="61"/>
      <c r="D13" s="61"/>
      <c r="E13" s="61"/>
      <c r="F13" s="26">
        <f>SUM(F10:F12)</f>
        <v>0</v>
      </c>
      <c r="G13" s="27">
        <f t="shared" si="1"/>
        <v>0</v>
      </c>
      <c r="H13" s="27">
        <f t="shared" si="2"/>
        <v>0</v>
      </c>
      <c r="I13" s="56"/>
      <c r="J13" s="91"/>
    </row>
    <row r="14" spans="1:10" ht="23.25" customHeight="1" x14ac:dyDescent="0.3">
      <c r="A14" s="98">
        <v>2022</v>
      </c>
      <c r="B14" s="58"/>
      <c r="C14" s="59"/>
      <c r="D14" s="59"/>
      <c r="E14" s="59"/>
      <c r="F14" s="22">
        <f>D14+(E14*0.229)</f>
        <v>0</v>
      </c>
      <c r="G14" s="23">
        <f>IF($F$17=0,0,F14/$F$17)</f>
        <v>0</v>
      </c>
      <c r="H14" s="23">
        <f t="shared" si="2"/>
        <v>0</v>
      </c>
      <c r="I14" s="28">
        <f>IF(C14="",0,IF(OR(H10=0, H14=""),0,(1-(H14/H10))*100))</f>
        <v>0</v>
      </c>
      <c r="J14" s="89">
        <f>(I14*G14)+(I15*G15)+(I16*G16)</f>
        <v>0</v>
      </c>
    </row>
    <row r="15" spans="1:10" ht="23.25" customHeight="1" x14ac:dyDescent="0.3">
      <c r="A15" s="99"/>
      <c r="B15" s="58"/>
      <c r="C15" s="59"/>
      <c r="D15" s="59"/>
      <c r="E15" s="59"/>
      <c r="F15" s="24">
        <f>D15+(E15*0.229)</f>
        <v>0</v>
      </c>
      <c r="G15" s="25">
        <f>IF($F$17=0,0,F15/$F$17)</f>
        <v>0</v>
      </c>
      <c r="H15" s="25">
        <f t="shared" si="2"/>
        <v>0</v>
      </c>
      <c r="I15" s="29">
        <f>IF(C15="",0,IF(OR(H11=0, H15=""),0,(1-(H15/H11))*100))</f>
        <v>0</v>
      </c>
      <c r="J15" s="90"/>
    </row>
    <row r="16" spans="1:10" ht="23.25" customHeight="1" thickBot="1" x14ac:dyDescent="0.35">
      <c r="A16" s="99"/>
      <c r="B16" s="60"/>
      <c r="C16" s="61"/>
      <c r="D16" s="61"/>
      <c r="E16" s="61"/>
      <c r="F16" s="24">
        <f>D16+(E16*0.229)</f>
        <v>0</v>
      </c>
      <c r="G16" s="25">
        <f>IF($F$17=0,0,F16/$F$17)</f>
        <v>0</v>
      </c>
      <c r="H16" s="25">
        <f t="shared" si="2"/>
        <v>0</v>
      </c>
      <c r="I16" s="30">
        <f>IF(C16="",0,IF(OR(H12=0, H16=""),0,(1-(H16/H12))*100))</f>
        <v>0</v>
      </c>
      <c r="J16" s="90"/>
    </row>
    <row r="17" spans="1:15" ht="23.25" hidden="1" customHeight="1" thickBot="1" x14ac:dyDescent="0.35">
      <c r="A17" s="100"/>
      <c r="B17" s="60"/>
      <c r="C17" s="61"/>
      <c r="D17" s="61"/>
      <c r="E17" s="61"/>
      <c r="F17" s="26">
        <f>SUM(F14:F16)</f>
        <v>0</v>
      </c>
      <c r="G17" s="27">
        <f>IF($F$17=0,0,F17/$F$17)</f>
        <v>0</v>
      </c>
      <c r="H17" s="27">
        <f t="shared" si="2"/>
        <v>0</v>
      </c>
      <c r="I17" s="28">
        <f t="shared" ref="I17" si="3">IF(C17="",0,IF(OR(H13=0, H17=""),0,(1-(H17/H13))*100))</f>
        <v>0</v>
      </c>
      <c r="J17" s="91"/>
    </row>
    <row r="18" spans="1:15" ht="23.25" customHeight="1" x14ac:dyDescent="0.3">
      <c r="A18" s="98">
        <v>2023</v>
      </c>
      <c r="B18" s="58"/>
      <c r="C18" s="59"/>
      <c r="D18" s="59"/>
      <c r="E18" s="59"/>
      <c r="F18" s="22">
        <f>D18+(E18*0.229)</f>
        <v>0</v>
      </c>
      <c r="G18" s="23">
        <f>IF($F$21=0,0,F18/$F$21)</f>
        <v>0</v>
      </c>
      <c r="H18" s="23">
        <f t="shared" si="2"/>
        <v>0</v>
      </c>
      <c r="I18" s="28">
        <f>IF(C18="",0,IF(OR(H14=0, H18=""),0,(1-(H18/H14))*100))</f>
        <v>0</v>
      </c>
      <c r="J18" s="89">
        <f>(I18*G18)+(I19*G19)+(I20*G20)</f>
        <v>0</v>
      </c>
      <c r="N18" s="57"/>
    </row>
    <row r="19" spans="1:15" ht="23.25" customHeight="1" x14ac:dyDescent="0.3">
      <c r="A19" s="99"/>
      <c r="B19" s="58"/>
      <c r="C19" s="59"/>
      <c r="D19" s="59"/>
      <c r="E19" s="59"/>
      <c r="F19" s="24">
        <f>D19+(E19*0.229)</f>
        <v>0</v>
      </c>
      <c r="G19" s="25">
        <f>IF($F$21=0,0,F19/$F$21)</f>
        <v>0</v>
      </c>
      <c r="H19" s="25">
        <f t="shared" si="2"/>
        <v>0</v>
      </c>
      <c r="I19" s="29">
        <f>IF(C19="",0,IF(OR(H15=0, H19=""),0,(1-(H19/H15))*100))</f>
        <v>0</v>
      </c>
      <c r="J19" s="90"/>
    </row>
    <row r="20" spans="1:15" ht="23.25" customHeight="1" thickBot="1" x14ac:dyDescent="0.35">
      <c r="A20" s="99"/>
      <c r="B20" s="60"/>
      <c r="C20" s="61"/>
      <c r="D20" s="61"/>
      <c r="E20" s="61"/>
      <c r="F20" s="24">
        <f>D20+(E20*0.229)</f>
        <v>0</v>
      </c>
      <c r="G20" s="25">
        <f t="shared" ref="G20:G21" si="4">IF($F$21=0,0,F20/$F$21)</f>
        <v>0</v>
      </c>
      <c r="H20" s="25">
        <f t="shared" ref="H20:H25" si="5">IF(C20="",0,F20/C20)</f>
        <v>0</v>
      </c>
      <c r="I20" s="30">
        <f>IF(C20="",0,IF(OR(H16=0, H20=""),0,(1-(H20/H16))*100))</f>
        <v>0</v>
      </c>
      <c r="J20" s="90"/>
    </row>
    <row r="21" spans="1:15" ht="23.25" hidden="1" customHeight="1" thickBot="1" x14ac:dyDescent="0.35">
      <c r="A21" s="100"/>
      <c r="B21" s="60"/>
      <c r="C21" s="61"/>
      <c r="D21" s="61"/>
      <c r="E21" s="61"/>
      <c r="F21" s="26">
        <f>SUM(F18:F20)</f>
        <v>0</v>
      </c>
      <c r="G21" s="27">
        <f t="shared" si="4"/>
        <v>0</v>
      </c>
      <c r="H21" s="27">
        <f t="shared" si="5"/>
        <v>0</v>
      </c>
      <c r="I21" s="28">
        <f t="shared" ref="I21" si="6">IF(C21="",0,IF(OR(H17=0, H21=""),0,(1-(H21/H17))*100))</f>
        <v>0</v>
      </c>
      <c r="J21" s="91"/>
    </row>
    <row r="22" spans="1:15" ht="23.25" customHeight="1" thickBot="1" x14ac:dyDescent="0.35">
      <c r="A22" s="105">
        <v>2024</v>
      </c>
      <c r="B22" s="60"/>
      <c r="C22" s="59"/>
      <c r="D22" s="59"/>
      <c r="E22" s="59"/>
      <c r="F22" s="22">
        <f>D22+(E22*0.229)</f>
        <v>0</v>
      </c>
      <c r="G22" s="23">
        <f>IF($F$25=0,0,F22/$F$25)</f>
        <v>0</v>
      </c>
      <c r="H22" s="23">
        <f t="shared" si="5"/>
        <v>0</v>
      </c>
      <c r="I22" s="28">
        <f>IF(C22="",0,IF(OR(H18=0, H22=""),0,(1-(H22/H18))*100))</f>
        <v>0</v>
      </c>
      <c r="J22" s="89">
        <f>(I22*G22)+(I23*G23)+(I24*G24)</f>
        <v>0</v>
      </c>
    </row>
    <row r="23" spans="1:15" ht="23.25" customHeight="1" thickBot="1" x14ac:dyDescent="0.35">
      <c r="A23" s="106"/>
      <c r="B23" s="60"/>
      <c r="C23" s="59"/>
      <c r="D23" s="59"/>
      <c r="E23" s="59"/>
      <c r="F23" s="24">
        <f>D23+(E23*0.229)</f>
        <v>0</v>
      </c>
      <c r="G23" s="25">
        <f>IF($F$25=0,0,F23/$F$25)</f>
        <v>0</v>
      </c>
      <c r="H23" s="25">
        <f t="shared" si="5"/>
        <v>0</v>
      </c>
      <c r="I23" s="28">
        <f>IF(C23="",0,IF(OR(H19=0, H23=""),0,(1-(H23/H19))*100))</f>
        <v>0</v>
      </c>
      <c r="J23" s="90"/>
      <c r="O23" s="57"/>
    </row>
    <row r="24" spans="1:15" ht="23.25" customHeight="1" thickBot="1" x14ac:dyDescent="0.35">
      <c r="A24" s="106"/>
      <c r="B24" s="60"/>
      <c r="C24" s="61"/>
      <c r="D24" s="61"/>
      <c r="E24" s="61"/>
      <c r="F24" s="24">
        <f>D24+(E24*0.229)</f>
        <v>0</v>
      </c>
      <c r="G24" s="25">
        <f t="shared" ref="G24:G25" si="7">IF($F$25=0,0,F24/$F$25)</f>
        <v>0</v>
      </c>
      <c r="H24" s="25">
        <f t="shared" si="5"/>
        <v>0</v>
      </c>
      <c r="I24" s="28">
        <f>IF(C24="",0,IF(OR(H20=0, H24=""),0,(1-(H24/H20))*100))</f>
        <v>0</v>
      </c>
      <c r="J24" s="90"/>
    </row>
    <row r="25" spans="1:15" ht="23.25" hidden="1" customHeight="1" thickBot="1" x14ac:dyDescent="0.35">
      <c r="A25" s="107"/>
      <c r="B25" s="62"/>
      <c r="C25" s="1"/>
      <c r="D25" s="1"/>
      <c r="E25" s="63"/>
      <c r="F25" s="26">
        <f>SUM(F22:F24)</f>
        <v>0</v>
      </c>
      <c r="G25" s="27">
        <f t="shared" si="7"/>
        <v>0</v>
      </c>
      <c r="H25" s="27">
        <f t="shared" si="5"/>
        <v>0</v>
      </c>
      <c r="I25" s="30">
        <f t="shared" ref="I25" si="8">IF(C25="",0,IF(OR(H21="", H25=""),0,(1-(H25/H21))*100))</f>
        <v>0</v>
      </c>
      <c r="J25" s="91"/>
    </row>
    <row r="26" spans="1:15" ht="33.75" customHeight="1" x14ac:dyDescent="0.3">
      <c r="A26" s="94" t="s">
        <v>35</v>
      </c>
      <c r="B26" s="95"/>
      <c r="C26" s="95"/>
      <c r="D26" s="95"/>
      <c r="E26" s="95"/>
      <c r="F26" s="95"/>
      <c r="G26" s="95"/>
      <c r="H26" s="95"/>
      <c r="I26" s="95"/>
      <c r="J26" s="101">
        <f>IF(COUNTIF(J10:J25,"&gt;0")=4,(J10+J14+J18+J22)/4,IF(COUNTIF(J10:J25,"&gt;0")=3,(J10+J14+J18+J22)/3,IF(COUNTIF(J10:J25,"&gt;0")=2,(J10+J14+J18+J22)/2,IF(COUNTIF(J10:J25,"&gt;0")=1,(J10+J14+J18+J22)/1,0))))</f>
        <v>0</v>
      </c>
      <c r="M26" s="57"/>
    </row>
    <row r="27" spans="1:15" ht="1.5" customHeight="1" thickBot="1" x14ac:dyDescent="0.35">
      <c r="A27" s="96"/>
      <c r="B27" s="97"/>
      <c r="C27" s="97"/>
      <c r="D27" s="97"/>
      <c r="E27" s="97"/>
      <c r="F27" s="97"/>
      <c r="G27" s="97"/>
      <c r="H27" s="97"/>
      <c r="I27" s="97"/>
      <c r="J27" s="102"/>
    </row>
    <row r="29" spans="1:15" ht="33.75" customHeight="1" x14ac:dyDescent="0.3">
      <c r="A29" s="71" t="s">
        <v>36</v>
      </c>
      <c r="B29" s="72"/>
      <c r="C29" s="72"/>
      <c r="D29" s="72"/>
      <c r="E29" s="72"/>
      <c r="F29" s="72"/>
      <c r="G29" s="72"/>
      <c r="H29" s="72"/>
      <c r="I29" s="72"/>
      <c r="J29" s="72"/>
    </row>
    <row r="30" spans="1:15" ht="33.75" customHeight="1" x14ac:dyDescent="0.3">
      <c r="A30" s="72"/>
      <c r="B30" s="72"/>
      <c r="C30" s="72"/>
      <c r="D30" s="72"/>
      <c r="E30" s="72"/>
      <c r="F30" s="72"/>
      <c r="G30" s="72"/>
      <c r="H30" s="72"/>
      <c r="I30" s="72"/>
      <c r="J30" s="72"/>
    </row>
    <row r="31" spans="1:15" ht="33.75" customHeight="1" x14ac:dyDescent="0.3">
      <c r="A31" s="72"/>
      <c r="B31" s="72"/>
      <c r="C31" s="72"/>
      <c r="D31" s="72"/>
      <c r="E31" s="72"/>
      <c r="F31" s="72"/>
      <c r="G31" s="72"/>
      <c r="H31" s="72"/>
      <c r="I31" s="72"/>
      <c r="J31" s="72"/>
    </row>
    <row r="32" spans="1:15" ht="33.75" customHeight="1" x14ac:dyDescent="0.3">
      <c r="A32" s="72"/>
      <c r="B32" s="72"/>
      <c r="C32" s="72"/>
      <c r="D32" s="72"/>
      <c r="E32" s="72"/>
      <c r="F32" s="72"/>
      <c r="G32" s="72"/>
      <c r="H32" s="72"/>
      <c r="I32" s="72"/>
      <c r="J32" s="72"/>
    </row>
    <row r="33" spans="1:10" ht="33.75" customHeight="1" x14ac:dyDescent="0.3">
      <c r="A33" s="72"/>
      <c r="B33" s="72"/>
      <c r="C33" s="72"/>
      <c r="D33" s="72"/>
      <c r="E33" s="72"/>
      <c r="F33" s="72"/>
      <c r="G33" s="72"/>
      <c r="H33" s="72"/>
      <c r="I33" s="72"/>
      <c r="J33" s="72"/>
    </row>
    <row r="34" spans="1:10" ht="33.75" customHeight="1" x14ac:dyDescent="0.3">
      <c r="A34" s="72"/>
      <c r="B34" s="72"/>
      <c r="C34" s="72"/>
      <c r="D34" s="72"/>
      <c r="E34" s="72"/>
      <c r="F34" s="72"/>
      <c r="G34" s="72"/>
      <c r="H34" s="72"/>
      <c r="I34" s="72"/>
      <c r="J34" s="72"/>
    </row>
    <row r="35" spans="1:10" ht="33.75" customHeight="1" x14ac:dyDescent="0.3">
      <c r="A35" s="72"/>
      <c r="B35" s="72"/>
      <c r="C35" s="72"/>
      <c r="D35" s="72"/>
      <c r="E35" s="72"/>
      <c r="F35" s="72"/>
      <c r="G35" s="72"/>
      <c r="H35" s="72"/>
      <c r="I35" s="72"/>
      <c r="J35" s="72"/>
    </row>
    <row r="36" spans="1:10" ht="33.75" customHeight="1" x14ac:dyDescent="0.3">
      <c r="A36" s="72"/>
      <c r="B36" s="72"/>
      <c r="C36" s="72"/>
      <c r="D36" s="72"/>
      <c r="E36" s="72"/>
      <c r="F36" s="72"/>
      <c r="G36" s="72"/>
      <c r="H36" s="72"/>
      <c r="I36" s="72"/>
      <c r="J36" s="72"/>
    </row>
    <row r="37" spans="1:10" ht="33.75" customHeight="1" x14ac:dyDescent="0.3">
      <c r="A37" s="72"/>
      <c r="B37" s="72"/>
      <c r="C37" s="72"/>
      <c r="D37" s="72"/>
      <c r="E37" s="72"/>
      <c r="F37" s="72"/>
      <c r="G37" s="72"/>
      <c r="H37" s="72"/>
      <c r="I37" s="72"/>
      <c r="J37" s="72"/>
    </row>
  </sheetData>
  <mergeCells count="26">
    <mergeCell ref="A10:A13"/>
    <mergeCell ref="A14:A17"/>
    <mergeCell ref="A18:A21"/>
    <mergeCell ref="A6:A9"/>
    <mergeCell ref="J26:J27"/>
    <mergeCell ref="J14:J17"/>
    <mergeCell ref="J10:J13"/>
    <mergeCell ref="J18:J21"/>
    <mergeCell ref="I6:I8"/>
    <mergeCell ref="J6:J8"/>
    <mergeCell ref="A29:J37"/>
    <mergeCell ref="A1:J1"/>
    <mergeCell ref="I2:I5"/>
    <mergeCell ref="H2:H5"/>
    <mergeCell ref="G4:G5"/>
    <mergeCell ref="C2:C5"/>
    <mergeCell ref="B2:B5"/>
    <mergeCell ref="D2:G3"/>
    <mergeCell ref="J2:J5"/>
    <mergeCell ref="D4:D5"/>
    <mergeCell ref="E4:E5"/>
    <mergeCell ref="F4:F5"/>
    <mergeCell ref="J22:J25"/>
    <mergeCell ref="A2:A5"/>
    <mergeCell ref="A26:I27"/>
    <mergeCell ref="A22:A25"/>
  </mergeCells>
  <phoneticPr fontId="2" type="noConversion"/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에너지절감실적</vt:lpstr>
      <vt:lpstr>에너지 투자 및 사용실적</vt:lpstr>
      <vt:lpstr>원단위 개선율 계산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최인기</dc:creator>
  <cp:lastModifiedBy>최기영</cp:lastModifiedBy>
  <cp:lastPrinted>2022-02-22T06:19:02Z</cp:lastPrinted>
  <dcterms:created xsi:type="dcterms:W3CDTF">2019-03-14T08:05:51Z</dcterms:created>
  <dcterms:modified xsi:type="dcterms:W3CDTF">2025-01-22T04:20:55Z</dcterms:modified>
</cp:coreProperties>
</file>